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4000" windowHeight="9765"/>
  </bookViews>
  <sheets>
    <sheet name="总成绩" sheetId="1" r:id="rId1"/>
  </sheets>
  <definedNames>
    <definedName name="_xlnm._FilterDatabase" localSheetId="0" hidden="1">总成绩!$A$2:$K$38</definedName>
    <definedName name="_xlnm.Print_Titles" localSheetId="0">总成绩!$1:$2</definedName>
  </definedNames>
  <calcPr calcId="125725"/>
</workbook>
</file>

<file path=xl/calcChain.xml><?xml version="1.0" encoding="utf-8"?>
<calcChain xmlns="http://schemas.openxmlformats.org/spreadsheetml/2006/main">
  <c r="I38" i="1"/>
  <c r="F38"/>
  <c r="I37"/>
  <c r="F37"/>
  <c r="I36"/>
  <c r="F36"/>
  <c r="I35"/>
  <c r="H35"/>
  <c r="F35"/>
  <c r="I34"/>
  <c r="H34"/>
  <c r="F34"/>
  <c r="I33"/>
  <c r="H33"/>
  <c r="F33"/>
  <c r="I32"/>
  <c r="H32"/>
  <c r="F32"/>
  <c r="I31"/>
  <c r="H31"/>
  <c r="F31"/>
  <c r="I30"/>
  <c r="H30"/>
  <c r="F30"/>
  <c r="I29"/>
  <c r="H29"/>
  <c r="F29"/>
  <c r="I28"/>
  <c r="H28"/>
  <c r="F28"/>
  <c r="I27"/>
  <c r="H27"/>
  <c r="F27"/>
  <c r="I26"/>
  <c r="H26"/>
  <c r="F26"/>
  <c r="I25"/>
  <c r="H25"/>
  <c r="F25"/>
  <c r="I24"/>
  <c r="H24"/>
  <c r="F24"/>
  <c r="I23"/>
  <c r="H23"/>
  <c r="F23"/>
  <c r="I22"/>
  <c r="H22"/>
  <c r="F22"/>
  <c r="I21"/>
  <c r="H21"/>
  <c r="F21"/>
  <c r="I20"/>
  <c r="H20"/>
  <c r="F20"/>
  <c r="I19"/>
  <c r="H19"/>
  <c r="F19"/>
  <c r="I18"/>
  <c r="H18"/>
  <c r="F18"/>
  <c r="I17"/>
  <c r="H17"/>
  <c r="F17"/>
  <c r="I16"/>
  <c r="H16"/>
  <c r="F16"/>
  <c r="I15"/>
  <c r="H15"/>
  <c r="F15"/>
  <c r="I14"/>
  <c r="H14"/>
  <c r="F14"/>
  <c r="I13"/>
  <c r="H13"/>
  <c r="F13"/>
  <c r="I12"/>
  <c r="H12"/>
  <c r="F12"/>
  <c r="I11"/>
  <c r="H11"/>
  <c r="F11"/>
  <c r="I10"/>
  <c r="H10"/>
  <c r="F10"/>
  <c r="I9"/>
  <c r="H9"/>
  <c r="F9"/>
  <c r="I8"/>
  <c r="H8"/>
  <c r="F8"/>
  <c r="I7"/>
  <c r="H7"/>
  <c r="F7"/>
  <c r="I6"/>
  <c r="H6"/>
  <c r="F6"/>
  <c r="I5"/>
  <c r="H5"/>
  <c r="F5"/>
  <c r="I4"/>
  <c r="H4"/>
  <c r="F4"/>
  <c r="I3"/>
  <c r="H3"/>
  <c r="F3"/>
</calcChain>
</file>

<file path=xl/sharedStrings.xml><?xml version="1.0" encoding="utf-8"?>
<sst xmlns="http://schemas.openxmlformats.org/spreadsheetml/2006/main" count="171" uniqueCount="88">
  <si>
    <t>序号</t>
  </si>
  <si>
    <t>姓名</t>
  </si>
  <si>
    <t>性别</t>
  </si>
  <si>
    <t>报考岗位</t>
  </si>
  <si>
    <t>技能测试成绩</t>
  </si>
  <si>
    <t>折后技能测试成绩（60%）</t>
  </si>
  <si>
    <t>面试成绩</t>
  </si>
  <si>
    <t>折后面试成绩
（40%）</t>
  </si>
  <si>
    <t>总成绩</t>
  </si>
  <si>
    <t>名次</t>
  </si>
  <si>
    <t>是否入围体检考察</t>
  </si>
  <si>
    <t>1</t>
  </si>
  <si>
    <t>刘建平</t>
  </si>
  <si>
    <t>男</t>
  </si>
  <si>
    <t>驾驶员</t>
  </si>
  <si>
    <t>是</t>
  </si>
  <si>
    <t>2</t>
  </si>
  <si>
    <t>梅连峰</t>
  </si>
  <si>
    <t>3</t>
  </si>
  <si>
    <t>方志华</t>
  </si>
  <si>
    <t>4</t>
  </si>
  <si>
    <t>林琨杰</t>
  </si>
  <si>
    <t>5</t>
  </si>
  <si>
    <t>荆健松</t>
  </si>
  <si>
    <t>6</t>
  </si>
  <si>
    <t>吴朱昊</t>
  </si>
  <si>
    <t>7</t>
  </si>
  <si>
    <t>吴邦旭</t>
  </si>
  <si>
    <t>8</t>
  </si>
  <si>
    <t>孙昌华</t>
  </si>
  <si>
    <t>9</t>
  </si>
  <si>
    <t>范荣松</t>
  </si>
  <si>
    <t>10</t>
  </si>
  <si>
    <t>叶立林</t>
  </si>
  <si>
    <t>11</t>
  </si>
  <si>
    <t>王亚宁</t>
  </si>
  <si>
    <t>12</t>
  </si>
  <si>
    <t>潘腾飞</t>
  </si>
  <si>
    <t>13</t>
  </si>
  <si>
    <t>金洁</t>
  </si>
  <si>
    <t>14</t>
  </si>
  <si>
    <t>周作平</t>
  </si>
  <si>
    <t>15</t>
  </si>
  <si>
    <t>华海伟</t>
  </si>
  <si>
    <t>16</t>
  </si>
  <si>
    <t>叶欧磊</t>
  </si>
  <si>
    <t>17</t>
  </si>
  <si>
    <t>雷小平</t>
  </si>
  <si>
    <t>18</t>
  </si>
  <si>
    <t>吴杰镜</t>
  </si>
  <si>
    <t>19</t>
  </si>
  <si>
    <t>吴周峰</t>
  </si>
  <si>
    <t>20</t>
  </si>
  <si>
    <t>谢江豪</t>
  </si>
  <si>
    <t>21</t>
  </si>
  <si>
    <t>吕哲幸</t>
  </si>
  <si>
    <t>22</t>
  </si>
  <si>
    <t>王 磊</t>
  </si>
  <si>
    <t>23</t>
  </si>
  <si>
    <t>项小伟</t>
  </si>
  <si>
    <t>24</t>
  </si>
  <si>
    <t>黄城</t>
  </si>
  <si>
    <t>25</t>
  </si>
  <si>
    <t>王光峰</t>
  </si>
  <si>
    <t>26</t>
  </si>
  <si>
    <t>叶伟</t>
  </si>
  <si>
    <t>27</t>
  </si>
  <si>
    <t>金慧强</t>
  </si>
  <si>
    <t>28</t>
  </si>
  <si>
    <t>吴 乐</t>
  </si>
  <si>
    <t>29</t>
  </si>
  <si>
    <t>赵兴星</t>
  </si>
  <si>
    <t>30</t>
  </si>
  <si>
    <t>应樟敏</t>
  </si>
  <si>
    <t>31</t>
  </si>
  <si>
    <t>吴兴全</t>
  </si>
  <si>
    <t>32</t>
  </si>
  <si>
    <t>胡肖冬</t>
  </si>
  <si>
    <t>33</t>
  </si>
  <si>
    <t>毛邓威</t>
  </si>
  <si>
    <t>34</t>
  </si>
  <si>
    <t>叶巧勇</t>
  </si>
  <si>
    <t>缺考</t>
  </si>
  <si>
    <t>35</t>
  </si>
  <si>
    <t>江  涛</t>
  </si>
  <si>
    <t>36</t>
  </si>
  <si>
    <t>郑建文</t>
  </si>
  <si>
    <t>丽水市市级机关公务用车服务中心公开招录驾驶员总成绩及入围体检考察人员名单公</t>
    <phoneticPr fontId="3" type="noConversion"/>
  </si>
</sst>
</file>

<file path=xl/styles.xml><?xml version="1.0" encoding="utf-8"?>
<styleSheet xmlns="http://schemas.openxmlformats.org/spreadsheetml/2006/main">
  <numFmts count="2">
    <numFmt numFmtId="176" formatCode="0.000_ "/>
    <numFmt numFmtId="177" formatCode="0.00_ "/>
  </numFmts>
  <fonts count="4">
    <font>
      <sz val="12"/>
      <name val="宋体"/>
      <charset val="134"/>
    </font>
    <font>
      <sz val="18"/>
      <name val="方正小标宋简体"/>
      <charset val="134"/>
    </font>
    <font>
      <b/>
      <sz val="12"/>
      <name val="宋体"/>
      <charset val="134"/>
    </font>
    <font>
      <sz val="9"/>
      <name val="宋体"/>
      <charset val="134"/>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0" fillId="0" borderId="0" xfId="0" applyFill="1" applyAlignment="1">
      <alignment horizontal="center" vertical="center"/>
    </xf>
    <xf numFmtId="0" fontId="0" fillId="0" borderId="0" xfId="0" applyFill="1"/>
    <xf numFmtId="177" fontId="0" fillId="0" borderId="0" xfId="0" applyNumberFormat="1" applyFill="1"/>
    <xf numFmtId="49" fontId="0"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177" fontId="0" fillId="0" borderId="2" xfId="0" applyNumberFormat="1" applyFill="1" applyBorder="1" applyAlignment="1">
      <alignment horizontal="center" vertical="center" wrapText="1"/>
    </xf>
    <xf numFmtId="176" fontId="0" fillId="0" borderId="2" xfId="0" applyNumberFormat="1" applyFill="1" applyBorder="1" applyAlignment="1">
      <alignment horizontal="center" vertical="center" wrapText="1"/>
    </xf>
    <xf numFmtId="0" fontId="0" fillId="0" borderId="2" xfId="0" applyFill="1" applyBorder="1" applyAlignment="1">
      <alignment horizontal="center" vertical="center" wrapText="1"/>
    </xf>
    <xf numFmtId="0" fontId="0" fillId="0" borderId="2" xfId="0" applyFill="1" applyBorder="1" applyAlignment="1">
      <alignment horizontal="center" vertical="center"/>
    </xf>
    <xf numFmtId="176" fontId="0" fillId="0" borderId="2" xfId="0" applyNumberFormat="1" applyFont="1" applyFill="1" applyBorder="1" applyAlignment="1">
      <alignment horizontal="center" vertical="center"/>
    </xf>
    <xf numFmtId="0" fontId="0" fillId="0" borderId="2" xfId="0" applyFont="1" applyFill="1" applyBorder="1" applyAlignment="1">
      <alignment horizontal="center" vertical="center"/>
    </xf>
    <xf numFmtId="0" fontId="2" fillId="2" borderId="2" xfId="0" applyFont="1" applyFill="1" applyBorder="1" applyAlignment="1">
      <alignment horizontal="center" vertical="center" wrapText="1"/>
    </xf>
    <xf numFmtId="177" fontId="2" fillId="2" borderId="2" xfId="0" applyNumberFormat="1" applyFont="1" applyFill="1" applyBorder="1" applyAlignment="1">
      <alignment horizontal="center" vertical="center" wrapText="1"/>
    </xf>
    <xf numFmtId="49" fontId="0" fillId="2" borderId="2" xfId="0" applyNumberFormat="1" applyFont="1" applyFill="1" applyBorder="1" applyAlignment="1">
      <alignment horizontal="center" vertical="center" wrapText="1"/>
    </xf>
    <xf numFmtId="0" fontId="0" fillId="2" borderId="2" xfId="0" applyFont="1" applyFill="1" applyBorder="1" applyAlignment="1">
      <alignment horizontal="center" vertical="center" wrapText="1"/>
    </xf>
    <xf numFmtId="177" fontId="0" fillId="2" borderId="2" xfId="0" applyNumberFormat="1" applyFill="1" applyBorder="1" applyAlignment="1">
      <alignment horizontal="center" vertical="center" wrapText="1"/>
    </xf>
    <xf numFmtId="176" fontId="0" fillId="2" borderId="2" xfId="0" applyNumberFormat="1" applyFill="1" applyBorder="1" applyAlignment="1">
      <alignment horizontal="center" vertical="center" wrapText="1"/>
    </xf>
    <xf numFmtId="176" fontId="0" fillId="2" borderId="2" xfId="0" applyNumberFormat="1" applyFont="1" applyFill="1" applyBorder="1" applyAlignment="1">
      <alignment horizontal="center" vertical="center"/>
    </xf>
    <xf numFmtId="0" fontId="0" fillId="2" borderId="2" xfId="0" applyFont="1" applyFill="1" applyBorder="1" applyAlignment="1">
      <alignment horizontal="center" vertical="center"/>
    </xf>
    <xf numFmtId="0" fontId="0" fillId="2" borderId="2" xfId="0" applyFill="1" applyBorder="1" applyAlignment="1">
      <alignment horizontal="center" vertical="center"/>
    </xf>
    <xf numFmtId="0" fontId="1" fillId="0" borderId="1" xfId="0" applyFont="1" applyFill="1" applyBorder="1" applyAlignment="1">
      <alignment horizontal="center" vertical="center" wrapText="1"/>
    </xf>
    <xf numFmtId="177" fontId="1" fillId="0" borderId="1"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O38"/>
  <sheetViews>
    <sheetView tabSelected="1" workbookViewId="0">
      <selection activeCell="N9" sqref="N9"/>
    </sheetView>
  </sheetViews>
  <sheetFormatPr defaultColWidth="9" defaultRowHeight="14.25"/>
  <cols>
    <col min="1" max="1" width="7.875" style="2" customWidth="1"/>
    <col min="2" max="2" width="8.5" style="2" customWidth="1"/>
    <col min="3" max="3" width="6.25" style="2" customWidth="1"/>
    <col min="4" max="4" width="10.5" style="2" customWidth="1"/>
    <col min="5" max="5" width="11.875" style="3" customWidth="1"/>
    <col min="6" max="6" width="13.875" style="2" customWidth="1"/>
    <col min="7" max="7" width="10.875" style="2" customWidth="1"/>
    <col min="8" max="8" width="14.875" style="2" customWidth="1"/>
    <col min="9" max="9" width="13.375" style="2" customWidth="1"/>
    <col min="10" max="10" width="12.25" style="2" customWidth="1"/>
    <col min="11" max="11" width="12.375" style="2" customWidth="1"/>
    <col min="12" max="249" width="9" style="2"/>
  </cols>
  <sheetData>
    <row r="1" spans="1:11" ht="79.5" customHeight="1">
      <c r="A1" s="21" t="s">
        <v>87</v>
      </c>
      <c r="B1" s="21"/>
      <c r="C1" s="21"/>
      <c r="D1" s="21"/>
      <c r="E1" s="22"/>
      <c r="F1" s="21"/>
      <c r="G1" s="21"/>
      <c r="H1" s="21"/>
      <c r="I1" s="21"/>
      <c r="J1" s="21"/>
      <c r="K1" s="21"/>
    </row>
    <row r="2" spans="1:11" s="1" customFormat="1" ht="36" customHeight="1">
      <c r="A2" s="12" t="s">
        <v>0</v>
      </c>
      <c r="B2" s="12" t="s">
        <v>1</v>
      </c>
      <c r="C2" s="12" t="s">
        <v>2</v>
      </c>
      <c r="D2" s="12" t="s">
        <v>3</v>
      </c>
      <c r="E2" s="13" t="s">
        <v>4</v>
      </c>
      <c r="F2" s="12" t="s">
        <v>5</v>
      </c>
      <c r="G2" s="12" t="s">
        <v>6</v>
      </c>
      <c r="H2" s="12" t="s">
        <v>7</v>
      </c>
      <c r="I2" s="12" t="s">
        <v>8</v>
      </c>
      <c r="J2" s="12" t="s">
        <v>9</v>
      </c>
      <c r="K2" s="12" t="s">
        <v>10</v>
      </c>
    </row>
    <row r="3" spans="1:11" s="1" customFormat="1" ht="23.25" customHeight="1">
      <c r="A3" s="14" t="s">
        <v>11</v>
      </c>
      <c r="B3" s="15" t="s">
        <v>12</v>
      </c>
      <c r="C3" s="15" t="s">
        <v>13</v>
      </c>
      <c r="D3" s="15" t="s">
        <v>14</v>
      </c>
      <c r="E3" s="16">
        <v>100</v>
      </c>
      <c r="F3" s="16">
        <f t="shared" ref="F3:F38" si="0">E3*0.6</f>
        <v>60</v>
      </c>
      <c r="G3" s="16">
        <v>83.06</v>
      </c>
      <c r="H3" s="17">
        <f t="shared" ref="H3:H35" si="1">G3*0.4</f>
        <v>33.223999999999997</v>
      </c>
      <c r="I3" s="18">
        <f t="shared" ref="I3:I35" si="2">H3+F3</f>
        <v>93.224000000000004</v>
      </c>
      <c r="J3" s="19">
        <v>1</v>
      </c>
      <c r="K3" s="20" t="s">
        <v>15</v>
      </c>
    </row>
    <row r="4" spans="1:11" ht="23.25" customHeight="1">
      <c r="A4" s="14" t="s">
        <v>16</v>
      </c>
      <c r="B4" s="15" t="s">
        <v>17</v>
      </c>
      <c r="C4" s="15" t="s">
        <v>13</v>
      </c>
      <c r="D4" s="15" t="s">
        <v>14</v>
      </c>
      <c r="E4" s="16">
        <v>100</v>
      </c>
      <c r="F4" s="16">
        <f t="shared" si="0"/>
        <v>60</v>
      </c>
      <c r="G4" s="16">
        <v>77.62</v>
      </c>
      <c r="H4" s="17">
        <f t="shared" si="1"/>
        <v>31.047999999999998</v>
      </c>
      <c r="I4" s="18">
        <f t="shared" si="2"/>
        <v>91.048000000000002</v>
      </c>
      <c r="J4" s="19">
        <v>2</v>
      </c>
      <c r="K4" s="20" t="s">
        <v>15</v>
      </c>
    </row>
    <row r="5" spans="1:11" s="1" customFormat="1" ht="23.25" customHeight="1">
      <c r="A5" s="14" t="s">
        <v>18</v>
      </c>
      <c r="B5" s="15" t="s">
        <v>19</v>
      </c>
      <c r="C5" s="15" t="s">
        <v>13</v>
      </c>
      <c r="D5" s="15" t="s">
        <v>14</v>
      </c>
      <c r="E5" s="16">
        <v>99.25</v>
      </c>
      <c r="F5" s="16">
        <f t="shared" si="0"/>
        <v>59.55</v>
      </c>
      <c r="G5" s="16">
        <v>77</v>
      </c>
      <c r="H5" s="17">
        <f t="shared" si="1"/>
        <v>30.8</v>
      </c>
      <c r="I5" s="18">
        <f t="shared" si="2"/>
        <v>90.35</v>
      </c>
      <c r="J5" s="19">
        <v>3</v>
      </c>
      <c r="K5" s="20" t="s">
        <v>15</v>
      </c>
    </row>
    <row r="6" spans="1:11" s="1" customFormat="1" ht="23.25" customHeight="1">
      <c r="A6" s="14" t="s">
        <v>20</v>
      </c>
      <c r="B6" s="15" t="s">
        <v>21</v>
      </c>
      <c r="C6" s="15" t="s">
        <v>13</v>
      </c>
      <c r="D6" s="15" t="s">
        <v>14</v>
      </c>
      <c r="E6" s="16">
        <v>94.75</v>
      </c>
      <c r="F6" s="16">
        <f t="shared" si="0"/>
        <v>56.85</v>
      </c>
      <c r="G6" s="16">
        <v>81.739999999999995</v>
      </c>
      <c r="H6" s="17">
        <f t="shared" si="1"/>
        <v>32.695999999999998</v>
      </c>
      <c r="I6" s="18">
        <f t="shared" si="2"/>
        <v>89.546000000000006</v>
      </c>
      <c r="J6" s="19">
        <v>4</v>
      </c>
      <c r="K6" s="20" t="s">
        <v>15</v>
      </c>
    </row>
    <row r="7" spans="1:11" s="1" customFormat="1" ht="23.25" customHeight="1">
      <c r="A7" s="14" t="s">
        <v>22</v>
      </c>
      <c r="B7" s="15" t="s">
        <v>23</v>
      </c>
      <c r="C7" s="15" t="s">
        <v>13</v>
      </c>
      <c r="D7" s="15" t="s">
        <v>14</v>
      </c>
      <c r="E7" s="16">
        <v>95</v>
      </c>
      <c r="F7" s="16">
        <f t="shared" si="0"/>
        <v>57</v>
      </c>
      <c r="G7" s="16">
        <v>81.34</v>
      </c>
      <c r="H7" s="17">
        <f t="shared" si="1"/>
        <v>32.536000000000001</v>
      </c>
      <c r="I7" s="18">
        <f t="shared" si="2"/>
        <v>89.536000000000001</v>
      </c>
      <c r="J7" s="19">
        <v>5</v>
      </c>
      <c r="K7" s="20" t="s">
        <v>15</v>
      </c>
    </row>
    <row r="8" spans="1:11" s="1" customFormat="1" ht="23.25" customHeight="1">
      <c r="A8" s="14" t="s">
        <v>24</v>
      </c>
      <c r="B8" s="15" t="s">
        <v>25</v>
      </c>
      <c r="C8" s="15" t="s">
        <v>13</v>
      </c>
      <c r="D8" s="15" t="s">
        <v>14</v>
      </c>
      <c r="E8" s="16">
        <v>95</v>
      </c>
      <c r="F8" s="16">
        <f t="shared" si="0"/>
        <v>57</v>
      </c>
      <c r="G8" s="16">
        <v>80.12</v>
      </c>
      <c r="H8" s="17">
        <f t="shared" si="1"/>
        <v>32.048000000000002</v>
      </c>
      <c r="I8" s="18">
        <f t="shared" si="2"/>
        <v>89.048000000000002</v>
      </c>
      <c r="J8" s="19">
        <v>6</v>
      </c>
      <c r="K8" s="20" t="s">
        <v>15</v>
      </c>
    </row>
    <row r="9" spans="1:11" s="1" customFormat="1" ht="23.25" customHeight="1">
      <c r="A9" s="14" t="s">
        <v>26</v>
      </c>
      <c r="B9" s="15" t="s">
        <v>27</v>
      </c>
      <c r="C9" s="15" t="s">
        <v>13</v>
      </c>
      <c r="D9" s="15" t="s">
        <v>14</v>
      </c>
      <c r="E9" s="16">
        <v>100</v>
      </c>
      <c r="F9" s="16">
        <f t="shared" si="0"/>
        <v>60</v>
      </c>
      <c r="G9" s="16">
        <v>71.739999999999995</v>
      </c>
      <c r="H9" s="17">
        <f t="shared" si="1"/>
        <v>28.696000000000002</v>
      </c>
      <c r="I9" s="18">
        <f t="shared" si="2"/>
        <v>88.695999999999998</v>
      </c>
      <c r="J9" s="19">
        <v>7</v>
      </c>
      <c r="K9" s="20" t="s">
        <v>15</v>
      </c>
    </row>
    <row r="10" spans="1:11" s="1" customFormat="1" ht="23.25" customHeight="1">
      <c r="A10" s="14" t="s">
        <v>28</v>
      </c>
      <c r="B10" s="15" t="s">
        <v>29</v>
      </c>
      <c r="C10" s="15" t="s">
        <v>13</v>
      </c>
      <c r="D10" s="15" t="s">
        <v>14</v>
      </c>
      <c r="E10" s="16">
        <v>100</v>
      </c>
      <c r="F10" s="16">
        <f t="shared" si="0"/>
        <v>60</v>
      </c>
      <c r="G10" s="16">
        <v>71.239999999999995</v>
      </c>
      <c r="H10" s="17">
        <f t="shared" si="1"/>
        <v>28.495999999999999</v>
      </c>
      <c r="I10" s="18">
        <f t="shared" si="2"/>
        <v>88.495999999999995</v>
      </c>
      <c r="J10" s="19">
        <v>8</v>
      </c>
      <c r="K10" s="20" t="s">
        <v>15</v>
      </c>
    </row>
    <row r="11" spans="1:11" s="1" customFormat="1" ht="23.25" customHeight="1">
      <c r="A11" s="14" t="s">
        <v>30</v>
      </c>
      <c r="B11" s="15" t="s">
        <v>31</v>
      </c>
      <c r="C11" s="15" t="s">
        <v>13</v>
      </c>
      <c r="D11" s="15" t="s">
        <v>14</v>
      </c>
      <c r="E11" s="16">
        <v>95</v>
      </c>
      <c r="F11" s="16">
        <f t="shared" si="0"/>
        <v>57</v>
      </c>
      <c r="G11" s="16">
        <v>78.239999999999995</v>
      </c>
      <c r="H11" s="17">
        <f t="shared" si="1"/>
        <v>31.295999999999999</v>
      </c>
      <c r="I11" s="18">
        <f t="shared" si="2"/>
        <v>88.296000000000006</v>
      </c>
      <c r="J11" s="19">
        <v>9</v>
      </c>
      <c r="K11" s="20" t="s">
        <v>15</v>
      </c>
    </row>
    <row r="12" spans="1:11" s="1" customFormat="1" ht="23.25" customHeight="1">
      <c r="A12" s="14" t="s">
        <v>32</v>
      </c>
      <c r="B12" s="15" t="s">
        <v>33</v>
      </c>
      <c r="C12" s="15" t="s">
        <v>13</v>
      </c>
      <c r="D12" s="15" t="s">
        <v>14</v>
      </c>
      <c r="E12" s="16">
        <v>94.75</v>
      </c>
      <c r="F12" s="16">
        <f t="shared" si="0"/>
        <v>56.85</v>
      </c>
      <c r="G12" s="16">
        <v>77.94</v>
      </c>
      <c r="H12" s="17">
        <f t="shared" si="1"/>
        <v>31.175999999999998</v>
      </c>
      <c r="I12" s="18">
        <f t="shared" si="2"/>
        <v>88.025999999999996</v>
      </c>
      <c r="J12" s="19">
        <v>10</v>
      </c>
      <c r="K12" s="20" t="s">
        <v>15</v>
      </c>
    </row>
    <row r="13" spans="1:11" s="1" customFormat="1" ht="23.25" customHeight="1">
      <c r="A13" s="14" t="s">
        <v>34</v>
      </c>
      <c r="B13" s="15" t="s">
        <v>35</v>
      </c>
      <c r="C13" s="15" t="s">
        <v>13</v>
      </c>
      <c r="D13" s="15" t="s">
        <v>14</v>
      </c>
      <c r="E13" s="16">
        <v>94.75</v>
      </c>
      <c r="F13" s="16">
        <f t="shared" si="0"/>
        <v>56.85</v>
      </c>
      <c r="G13" s="16">
        <v>77.599999999999994</v>
      </c>
      <c r="H13" s="17">
        <f t="shared" si="1"/>
        <v>31.04</v>
      </c>
      <c r="I13" s="18">
        <f t="shared" si="2"/>
        <v>87.89</v>
      </c>
      <c r="J13" s="19">
        <v>11</v>
      </c>
      <c r="K13" s="20" t="s">
        <v>15</v>
      </c>
    </row>
    <row r="14" spans="1:11" s="1" customFormat="1" ht="23.25" customHeight="1">
      <c r="A14" s="14" t="s">
        <v>36</v>
      </c>
      <c r="B14" s="15" t="s">
        <v>37</v>
      </c>
      <c r="C14" s="15" t="s">
        <v>13</v>
      </c>
      <c r="D14" s="15" t="s">
        <v>14</v>
      </c>
      <c r="E14" s="16">
        <v>90</v>
      </c>
      <c r="F14" s="16">
        <f t="shared" si="0"/>
        <v>54</v>
      </c>
      <c r="G14" s="16">
        <v>82</v>
      </c>
      <c r="H14" s="17">
        <f t="shared" si="1"/>
        <v>32.799999999999997</v>
      </c>
      <c r="I14" s="18">
        <f t="shared" si="2"/>
        <v>86.8</v>
      </c>
      <c r="J14" s="19">
        <v>12</v>
      </c>
      <c r="K14" s="20" t="s">
        <v>15</v>
      </c>
    </row>
    <row r="15" spans="1:11" s="1" customFormat="1" ht="23.25" customHeight="1">
      <c r="A15" s="4" t="s">
        <v>38</v>
      </c>
      <c r="B15" s="5" t="s">
        <v>39</v>
      </c>
      <c r="C15" s="5" t="s">
        <v>13</v>
      </c>
      <c r="D15" s="5" t="s">
        <v>14</v>
      </c>
      <c r="E15" s="6">
        <v>89.5</v>
      </c>
      <c r="F15" s="6">
        <f t="shared" si="0"/>
        <v>53.7</v>
      </c>
      <c r="G15" s="6">
        <v>80.86</v>
      </c>
      <c r="H15" s="7">
        <f t="shared" si="1"/>
        <v>32.344000000000001</v>
      </c>
      <c r="I15" s="10">
        <f t="shared" si="2"/>
        <v>86.043999999999997</v>
      </c>
      <c r="J15" s="11">
        <v>13</v>
      </c>
      <c r="K15" s="9"/>
    </row>
    <row r="16" spans="1:11" ht="23.25" customHeight="1">
      <c r="A16" s="4" t="s">
        <v>40</v>
      </c>
      <c r="B16" s="5" t="s">
        <v>41</v>
      </c>
      <c r="C16" s="5" t="s">
        <v>13</v>
      </c>
      <c r="D16" s="5" t="s">
        <v>14</v>
      </c>
      <c r="E16" s="6">
        <v>94.75</v>
      </c>
      <c r="F16" s="6">
        <f t="shared" si="0"/>
        <v>56.85</v>
      </c>
      <c r="G16" s="6">
        <v>71.819999999999993</v>
      </c>
      <c r="H16" s="7">
        <f t="shared" si="1"/>
        <v>28.728000000000002</v>
      </c>
      <c r="I16" s="10">
        <f t="shared" si="2"/>
        <v>85.578000000000003</v>
      </c>
      <c r="J16" s="11">
        <v>14</v>
      </c>
      <c r="K16" s="9"/>
    </row>
    <row r="17" spans="1:11" ht="23.25" customHeight="1">
      <c r="A17" s="4" t="s">
        <v>42</v>
      </c>
      <c r="B17" s="5" t="s">
        <v>43</v>
      </c>
      <c r="C17" s="5" t="s">
        <v>13</v>
      </c>
      <c r="D17" s="5" t="s">
        <v>14</v>
      </c>
      <c r="E17" s="6">
        <v>85</v>
      </c>
      <c r="F17" s="6">
        <f t="shared" si="0"/>
        <v>51</v>
      </c>
      <c r="G17" s="6">
        <v>85.02</v>
      </c>
      <c r="H17" s="7">
        <f t="shared" si="1"/>
        <v>34.008000000000003</v>
      </c>
      <c r="I17" s="10">
        <f t="shared" si="2"/>
        <v>85.007999999999996</v>
      </c>
      <c r="J17" s="11">
        <v>15</v>
      </c>
      <c r="K17" s="9"/>
    </row>
    <row r="18" spans="1:11" ht="23.25" customHeight="1">
      <c r="A18" s="4" t="s">
        <v>44</v>
      </c>
      <c r="B18" s="5" t="s">
        <v>45</v>
      </c>
      <c r="C18" s="5" t="s">
        <v>13</v>
      </c>
      <c r="D18" s="5" t="s">
        <v>14</v>
      </c>
      <c r="E18" s="6">
        <v>89.25</v>
      </c>
      <c r="F18" s="6">
        <f t="shared" si="0"/>
        <v>53.55</v>
      </c>
      <c r="G18" s="6">
        <v>77.58</v>
      </c>
      <c r="H18" s="7">
        <f t="shared" si="1"/>
        <v>31.032</v>
      </c>
      <c r="I18" s="10">
        <f t="shared" si="2"/>
        <v>84.581999999999994</v>
      </c>
      <c r="J18" s="11">
        <v>16</v>
      </c>
      <c r="K18" s="9"/>
    </row>
    <row r="19" spans="1:11" ht="23.25" customHeight="1">
      <c r="A19" s="4" t="s">
        <v>46</v>
      </c>
      <c r="B19" s="8" t="s">
        <v>47</v>
      </c>
      <c r="C19" s="5" t="s">
        <v>13</v>
      </c>
      <c r="D19" s="5" t="s">
        <v>14</v>
      </c>
      <c r="E19" s="6">
        <v>90</v>
      </c>
      <c r="F19" s="6">
        <f t="shared" si="0"/>
        <v>54</v>
      </c>
      <c r="G19" s="6">
        <v>74.739999999999995</v>
      </c>
      <c r="H19" s="7">
        <f t="shared" si="1"/>
        <v>29.896000000000001</v>
      </c>
      <c r="I19" s="10">
        <f t="shared" si="2"/>
        <v>83.896000000000001</v>
      </c>
      <c r="J19" s="11">
        <v>17</v>
      </c>
      <c r="K19" s="9"/>
    </row>
    <row r="20" spans="1:11" ht="23.25" customHeight="1">
      <c r="A20" s="4" t="s">
        <v>48</v>
      </c>
      <c r="B20" s="5" t="s">
        <v>49</v>
      </c>
      <c r="C20" s="5" t="s">
        <v>13</v>
      </c>
      <c r="D20" s="5" t="s">
        <v>14</v>
      </c>
      <c r="E20" s="6">
        <v>85</v>
      </c>
      <c r="F20" s="6">
        <f t="shared" si="0"/>
        <v>51</v>
      </c>
      <c r="G20" s="6">
        <v>81.22</v>
      </c>
      <c r="H20" s="7">
        <f t="shared" si="1"/>
        <v>32.488</v>
      </c>
      <c r="I20" s="10">
        <f t="shared" si="2"/>
        <v>83.488</v>
      </c>
      <c r="J20" s="11">
        <v>18</v>
      </c>
      <c r="K20" s="9"/>
    </row>
    <row r="21" spans="1:11" ht="23.25" customHeight="1">
      <c r="A21" s="4" t="s">
        <v>50</v>
      </c>
      <c r="B21" s="5" t="s">
        <v>51</v>
      </c>
      <c r="C21" s="5" t="s">
        <v>13</v>
      </c>
      <c r="D21" s="5" t="s">
        <v>14</v>
      </c>
      <c r="E21" s="6">
        <v>85</v>
      </c>
      <c r="F21" s="6">
        <f t="shared" si="0"/>
        <v>51</v>
      </c>
      <c r="G21" s="6">
        <v>79.180000000000007</v>
      </c>
      <c r="H21" s="7">
        <f t="shared" si="1"/>
        <v>31.672000000000001</v>
      </c>
      <c r="I21" s="10">
        <f t="shared" si="2"/>
        <v>82.671999999999997</v>
      </c>
      <c r="J21" s="11">
        <v>19</v>
      </c>
      <c r="K21" s="9"/>
    </row>
    <row r="22" spans="1:11" ht="23.25" customHeight="1">
      <c r="A22" s="4" t="s">
        <v>52</v>
      </c>
      <c r="B22" s="5" t="s">
        <v>53</v>
      </c>
      <c r="C22" s="5" t="s">
        <v>13</v>
      </c>
      <c r="D22" s="5" t="s">
        <v>14</v>
      </c>
      <c r="E22" s="6">
        <v>85</v>
      </c>
      <c r="F22" s="6">
        <f t="shared" si="0"/>
        <v>51</v>
      </c>
      <c r="G22" s="6">
        <v>75.900000000000006</v>
      </c>
      <c r="H22" s="7">
        <f t="shared" si="1"/>
        <v>30.36</v>
      </c>
      <c r="I22" s="10">
        <f t="shared" si="2"/>
        <v>81.36</v>
      </c>
      <c r="J22" s="11">
        <v>20</v>
      </c>
      <c r="K22" s="9"/>
    </row>
    <row r="23" spans="1:11" ht="23.25" customHeight="1">
      <c r="A23" s="4" t="s">
        <v>54</v>
      </c>
      <c r="B23" s="5" t="s">
        <v>55</v>
      </c>
      <c r="C23" s="5" t="s">
        <v>13</v>
      </c>
      <c r="D23" s="5" t="s">
        <v>14</v>
      </c>
      <c r="E23" s="6">
        <v>84.5</v>
      </c>
      <c r="F23" s="6">
        <f t="shared" si="0"/>
        <v>50.7</v>
      </c>
      <c r="G23" s="6">
        <v>76.34</v>
      </c>
      <c r="H23" s="7">
        <f t="shared" si="1"/>
        <v>30.536000000000001</v>
      </c>
      <c r="I23" s="10">
        <f t="shared" si="2"/>
        <v>81.236000000000004</v>
      </c>
      <c r="J23" s="11">
        <v>21</v>
      </c>
      <c r="K23" s="9"/>
    </row>
    <row r="24" spans="1:11" s="1" customFormat="1" ht="23.25" customHeight="1">
      <c r="A24" s="4" t="s">
        <v>56</v>
      </c>
      <c r="B24" s="5" t="s">
        <v>57</v>
      </c>
      <c r="C24" s="5" t="s">
        <v>13</v>
      </c>
      <c r="D24" s="5" t="s">
        <v>14</v>
      </c>
      <c r="E24" s="6">
        <v>90</v>
      </c>
      <c r="F24" s="6">
        <f t="shared" si="0"/>
        <v>54</v>
      </c>
      <c r="G24" s="6">
        <v>67.52</v>
      </c>
      <c r="H24" s="7">
        <f t="shared" si="1"/>
        <v>27.007999999999999</v>
      </c>
      <c r="I24" s="10">
        <f t="shared" si="2"/>
        <v>81.007999999999996</v>
      </c>
      <c r="J24" s="11">
        <v>22</v>
      </c>
      <c r="K24" s="9"/>
    </row>
    <row r="25" spans="1:11" ht="23.25" customHeight="1">
      <c r="A25" s="4" t="s">
        <v>58</v>
      </c>
      <c r="B25" s="5" t="s">
        <v>59</v>
      </c>
      <c r="C25" s="5" t="s">
        <v>13</v>
      </c>
      <c r="D25" s="5" t="s">
        <v>14</v>
      </c>
      <c r="E25" s="6">
        <v>85</v>
      </c>
      <c r="F25" s="6">
        <f t="shared" si="0"/>
        <v>51</v>
      </c>
      <c r="G25" s="6">
        <v>73.239999999999995</v>
      </c>
      <c r="H25" s="7">
        <f t="shared" si="1"/>
        <v>29.295999999999999</v>
      </c>
      <c r="I25" s="10">
        <f t="shared" si="2"/>
        <v>80.296000000000006</v>
      </c>
      <c r="J25" s="11">
        <v>23</v>
      </c>
      <c r="K25" s="9"/>
    </row>
    <row r="26" spans="1:11" ht="23.25" customHeight="1">
      <c r="A26" s="4" t="s">
        <v>60</v>
      </c>
      <c r="B26" s="5" t="s">
        <v>61</v>
      </c>
      <c r="C26" s="5" t="s">
        <v>13</v>
      </c>
      <c r="D26" s="5" t="s">
        <v>14</v>
      </c>
      <c r="E26" s="6">
        <v>80</v>
      </c>
      <c r="F26" s="6">
        <f t="shared" si="0"/>
        <v>48</v>
      </c>
      <c r="G26" s="6">
        <v>78.42</v>
      </c>
      <c r="H26" s="7">
        <f t="shared" si="1"/>
        <v>31.367999999999999</v>
      </c>
      <c r="I26" s="10">
        <f t="shared" si="2"/>
        <v>79.367999999999995</v>
      </c>
      <c r="J26" s="11">
        <v>24</v>
      </c>
      <c r="K26" s="9"/>
    </row>
    <row r="27" spans="1:11" ht="23.25" customHeight="1">
      <c r="A27" s="4" t="s">
        <v>62</v>
      </c>
      <c r="B27" s="5" t="s">
        <v>63</v>
      </c>
      <c r="C27" s="5" t="s">
        <v>13</v>
      </c>
      <c r="D27" s="5" t="s">
        <v>14</v>
      </c>
      <c r="E27" s="6">
        <v>80</v>
      </c>
      <c r="F27" s="6">
        <f t="shared" si="0"/>
        <v>48</v>
      </c>
      <c r="G27" s="6">
        <v>77.56</v>
      </c>
      <c r="H27" s="7">
        <f t="shared" si="1"/>
        <v>31.024000000000001</v>
      </c>
      <c r="I27" s="10">
        <f t="shared" si="2"/>
        <v>79.024000000000001</v>
      </c>
      <c r="J27" s="11">
        <v>25</v>
      </c>
      <c r="K27" s="9"/>
    </row>
    <row r="28" spans="1:11" ht="23.25" customHeight="1">
      <c r="A28" s="4" t="s">
        <v>64</v>
      </c>
      <c r="B28" s="5" t="s">
        <v>65</v>
      </c>
      <c r="C28" s="5" t="s">
        <v>13</v>
      </c>
      <c r="D28" s="5" t="s">
        <v>14</v>
      </c>
      <c r="E28" s="6">
        <v>80</v>
      </c>
      <c r="F28" s="6">
        <f t="shared" si="0"/>
        <v>48</v>
      </c>
      <c r="G28" s="6">
        <v>76.7</v>
      </c>
      <c r="H28" s="7">
        <f t="shared" si="1"/>
        <v>30.68</v>
      </c>
      <c r="I28" s="10">
        <f t="shared" si="2"/>
        <v>78.680000000000007</v>
      </c>
      <c r="J28" s="11">
        <v>26</v>
      </c>
      <c r="K28" s="9"/>
    </row>
    <row r="29" spans="1:11" ht="23.25" customHeight="1">
      <c r="A29" s="4" t="s">
        <v>66</v>
      </c>
      <c r="B29" s="5" t="s">
        <v>67</v>
      </c>
      <c r="C29" s="5" t="s">
        <v>13</v>
      </c>
      <c r="D29" s="5" t="s">
        <v>14</v>
      </c>
      <c r="E29" s="6">
        <v>80</v>
      </c>
      <c r="F29" s="6">
        <f t="shared" si="0"/>
        <v>48</v>
      </c>
      <c r="G29" s="6">
        <v>76.66</v>
      </c>
      <c r="H29" s="7">
        <f t="shared" si="1"/>
        <v>30.664000000000001</v>
      </c>
      <c r="I29" s="10">
        <f t="shared" si="2"/>
        <v>78.664000000000001</v>
      </c>
      <c r="J29" s="11">
        <v>27</v>
      </c>
      <c r="K29" s="9"/>
    </row>
    <row r="30" spans="1:11" ht="23.25" customHeight="1">
      <c r="A30" s="4" t="s">
        <v>68</v>
      </c>
      <c r="B30" s="5" t="s">
        <v>69</v>
      </c>
      <c r="C30" s="5" t="s">
        <v>13</v>
      </c>
      <c r="D30" s="5" t="s">
        <v>14</v>
      </c>
      <c r="E30" s="6">
        <v>80</v>
      </c>
      <c r="F30" s="6">
        <f t="shared" si="0"/>
        <v>48</v>
      </c>
      <c r="G30" s="6">
        <v>74.5</v>
      </c>
      <c r="H30" s="7">
        <f t="shared" si="1"/>
        <v>29.8</v>
      </c>
      <c r="I30" s="10">
        <f t="shared" si="2"/>
        <v>77.8</v>
      </c>
      <c r="J30" s="11">
        <v>28</v>
      </c>
      <c r="K30" s="9"/>
    </row>
    <row r="31" spans="1:11" ht="23.25" customHeight="1">
      <c r="A31" s="4" t="s">
        <v>70</v>
      </c>
      <c r="B31" s="5" t="s">
        <v>71</v>
      </c>
      <c r="C31" s="5" t="s">
        <v>13</v>
      </c>
      <c r="D31" s="5" t="s">
        <v>14</v>
      </c>
      <c r="E31" s="6">
        <v>79.75</v>
      </c>
      <c r="F31" s="6">
        <f t="shared" si="0"/>
        <v>47.85</v>
      </c>
      <c r="G31" s="6">
        <v>74.86</v>
      </c>
      <c r="H31" s="7">
        <f t="shared" si="1"/>
        <v>29.943999999999999</v>
      </c>
      <c r="I31" s="10">
        <f t="shared" si="2"/>
        <v>77.793999999999997</v>
      </c>
      <c r="J31" s="11">
        <v>29</v>
      </c>
      <c r="K31" s="9"/>
    </row>
    <row r="32" spans="1:11" ht="23.25" customHeight="1">
      <c r="A32" s="4" t="s">
        <v>72</v>
      </c>
      <c r="B32" s="5" t="s">
        <v>73</v>
      </c>
      <c r="C32" s="5" t="s">
        <v>13</v>
      </c>
      <c r="D32" s="5" t="s">
        <v>14</v>
      </c>
      <c r="E32" s="6">
        <v>79.75</v>
      </c>
      <c r="F32" s="6">
        <f t="shared" si="0"/>
        <v>47.85</v>
      </c>
      <c r="G32" s="6">
        <v>72.62</v>
      </c>
      <c r="H32" s="7">
        <f t="shared" si="1"/>
        <v>29.047999999999998</v>
      </c>
      <c r="I32" s="10">
        <f t="shared" si="2"/>
        <v>76.897999999999996</v>
      </c>
      <c r="J32" s="11">
        <v>30</v>
      </c>
      <c r="K32" s="9"/>
    </row>
    <row r="33" spans="1:11" ht="23.25" customHeight="1">
      <c r="A33" s="4" t="s">
        <v>74</v>
      </c>
      <c r="B33" s="5" t="s">
        <v>75</v>
      </c>
      <c r="C33" s="5" t="s">
        <v>13</v>
      </c>
      <c r="D33" s="5" t="s">
        <v>14</v>
      </c>
      <c r="E33" s="6">
        <v>79.75</v>
      </c>
      <c r="F33" s="6">
        <f t="shared" si="0"/>
        <v>47.85</v>
      </c>
      <c r="G33" s="6">
        <v>72.14</v>
      </c>
      <c r="H33" s="7">
        <f t="shared" si="1"/>
        <v>28.856000000000002</v>
      </c>
      <c r="I33" s="10">
        <f t="shared" si="2"/>
        <v>76.706000000000003</v>
      </c>
      <c r="J33" s="11">
        <v>31</v>
      </c>
      <c r="K33" s="9"/>
    </row>
    <row r="34" spans="1:11" ht="23.25" customHeight="1">
      <c r="A34" s="4" t="s">
        <v>76</v>
      </c>
      <c r="B34" s="5" t="s">
        <v>77</v>
      </c>
      <c r="C34" s="5" t="s">
        <v>13</v>
      </c>
      <c r="D34" s="5" t="s">
        <v>14</v>
      </c>
      <c r="E34" s="6">
        <v>75</v>
      </c>
      <c r="F34" s="6">
        <f t="shared" si="0"/>
        <v>45</v>
      </c>
      <c r="G34" s="6">
        <v>71.599999999999994</v>
      </c>
      <c r="H34" s="7">
        <f t="shared" si="1"/>
        <v>28.64</v>
      </c>
      <c r="I34" s="10">
        <f t="shared" si="2"/>
        <v>73.64</v>
      </c>
      <c r="J34" s="11">
        <v>32</v>
      </c>
      <c r="K34" s="9"/>
    </row>
    <row r="35" spans="1:11" ht="23.25" customHeight="1">
      <c r="A35" s="4" t="s">
        <v>78</v>
      </c>
      <c r="B35" s="5" t="s">
        <v>79</v>
      </c>
      <c r="C35" s="5" t="s">
        <v>13</v>
      </c>
      <c r="D35" s="5" t="s">
        <v>14</v>
      </c>
      <c r="E35" s="6">
        <v>75</v>
      </c>
      <c r="F35" s="6">
        <f t="shared" si="0"/>
        <v>45</v>
      </c>
      <c r="G35" s="6">
        <v>71.2</v>
      </c>
      <c r="H35" s="7">
        <f t="shared" si="1"/>
        <v>28.48</v>
      </c>
      <c r="I35" s="10">
        <f t="shared" si="2"/>
        <v>73.48</v>
      </c>
      <c r="J35" s="11">
        <v>33</v>
      </c>
      <c r="K35" s="9"/>
    </row>
    <row r="36" spans="1:11" ht="23.25" customHeight="1">
      <c r="A36" s="4" t="s">
        <v>80</v>
      </c>
      <c r="B36" s="5" t="s">
        <v>81</v>
      </c>
      <c r="C36" s="5" t="s">
        <v>13</v>
      </c>
      <c r="D36" s="5" t="s">
        <v>14</v>
      </c>
      <c r="E36" s="6">
        <v>80</v>
      </c>
      <c r="F36" s="6">
        <f t="shared" si="0"/>
        <v>48</v>
      </c>
      <c r="G36" s="8"/>
      <c r="H36" s="9" t="s">
        <v>82</v>
      </c>
      <c r="I36" s="10">
        <f>F36</f>
        <v>48</v>
      </c>
      <c r="J36" s="11">
        <v>34</v>
      </c>
      <c r="K36" s="9"/>
    </row>
    <row r="37" spans="1:11" ht="23.25" customHeight="1">
      <c r="A37" s="4" t="s">
        <v>83</v>
      </c>
      <c r="B37" s="5" t="s">
        <v>84</v>
      </c>
      <c r="C37" s="5" t="s">
        <v>13</v>
      </c>
      <c r="D37" s="5" t="s">
        <v>14</v>
      </c>
      <c r="E37" s="6">
        <v>79.75</v>
      </c>
      <c r="F37" s="6">
        <f t="shared" si="0"/>
        <v>47.85</v>
      </c>
      <c r="G37" s="8"/>
      <c r="H37" s="9" t="s">
        <v>82</v>
      </c>
      <c r="I37" s="10">
        <f>F37</f>
        <v>47.85</v>
      </c>
      <c r="J37" s="11">
        <v>35</v>
      </c>
      <c r="K37" s="9"/>
    </row>
    <row r="38" spans="1:11" ht="23.25" customHeight="1">
      <c r="A38" s="4" t="s">
        <v>85</v>
      </c>
      <c r="B38" s="5" t="s">
        <v>86</v>
      </c>
      <c r="C38" s="5" t="s">
        <v>13</v>
      </c>
      <c r="D38" s="5" t="s">
        <v>14</v>
      </c>
      <c r="E38" s="6">
        <v>65</v>
      </c>
      <c r="F38" s="6">
        <f t="shared" si="0"/>
        <v>39</v>
      </c>
      <c r="G38" s="8"/>
      <c r="H38" s="9" t="s">
        <v>82</v>
      </c>
      <c r="I38" s="10">
        <f>F38</f>
        <v>39</v>
      </c>
      <c r="J38" s="11">
        <v>36</v>
      </c>
      <c r="K38" s="9"/>
    </row>
  </sheetData>
  <mergeCells count="1">
    <mergeCell ref="A1:K1"/>
  </mergeCells>
  <phoneticPr fontId="3" type="noConversion"/>
  <pageMargins left="0.70069444444444495" right="0.70069444444444495" top="0.75138888888888899" bottom="0.35416666666666702" header="0.29861111111111099" footer="0.29861111111111099"/>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总成绩</vt:lpstr>
      <vt:lpstr>总成绩!Print_Titles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seasun</dc:creator>
  <cp:lastModifiedBy>Administrator</cp:lastModifiedBy>
  <dcterms:created xsi:type="dcterms:W3CDTF">2020-07-12T05:30:00Z</dcterms:created>
  <dcterms:modified xsi:type="dcterms:W3CDTF">2020-07-13T02:04:37Z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